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545" windowHeight="8850" activeTab="0"/>
  </bookViews>
  <sheets>
    <sheet name="Kommentaarid" sheetId="1" r:id="rId1"/>
    <sheet name="Andmed" sheetId="2" r:id="rId2"/>
    <sheet name="Looma mudel (sugulusega)" sheetId="3" r:id="rId3"/>
    <sheet name="Looma mudel (suguluseta)" sheetId="4" r:id="rId4"/>
    <sheet name="Isa mudel" sheetId="5" r:id="rId5"/>
    <sheet name="AGS maatriks" sheetId="6" r:id="rId6"/>
  </sheets>
  <definedNames/>
  <calcPr fullCalcOnLoad="1"/>
</workbook>
</file>

<file path=xl/sharedStrings.xml><?xml version="1.0" encoding="utf-8"?>
<sst xmlns="http://schemas.openxmlformats.org/spreadsheetml/2006/main" count="84" uniqueCount="56">
  <si>
    <t>Isa</t>
  </si>
  <si>
    <t>Ema</t>
  </si>
  <si>
    <t>Kari</t>
  </si>
  <si>
    <t>Loom</t>
  </si>
  <si>
    <t>Segamudeli võrrand on kujul</t>
  </si>
  <si>
    <t>Toodang</t>
  </si>
  <si>
    <t>kus</t>
  </si>
  <si>
    <t>=&gt;</t>
  </si>
  <si>
    <t xml:space="preserve">kus </t>
  </si>
  <si>
    <t>on i-ndast karjast pärit j-nda looma toodang</t>
  </si>
  <si>
    <t>on i-nda karja mõju</t>
  </si>
  <si>
    <t>on j-nda looma aretusväärtus</t>
  </si>
  <si>
    <t>on i-ndast karjast pärit j-nda looma omapära (juhuslik viga)</t>
  </si>
  <si>
    <t>,</t>
  </si>
  <si>
    <t>Sama mudel maatrikskujul:</t>
  </si>
  <si>
    <t xml:space="preserve"> </t>
  </si>
  <si>
    <t>Looma mudel</t>
  </si>
  <si>
    <r>
      <t>(</t>
    </r>
    <r>
      <rPr>
        <i/>
        <sz val="10"/>
        <rFont val="Times New Roman"/>
        <family val="1"/>
      </rPr>
      <t>j</t>
    </r>
    <r>
      <rPr>
        <sz val="10"/>
        <rFont val="Times New Roman"/>
        <family val="0"/>
      </rPr>
      <t xml:space="preserve"> = 1, …, 10)</t>
    </r>
  </si>
  <si>
    <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0"/>
      </rPr>
      <t xml:space="preserve"> = 1, 2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kari A</t>
    </r>
    <r>
      <rPr>
        <sz val="8"/>
        <rFont val="Times New Roman"/>
        <family val="1"/>
      </rPr>
      <t xml:space="preserve"> või </t>
    </r>
    <r>
      <rPr>
        <i/>
        <sz val="8"/>
        <rFont val="Times New Roman"/>
        <family val="1"/>
      </rPr>
      <t>kari B</t>
    </r>
    <r>
      <rPr>
        <sz val="10"/>
        <rFont val="Times New Roman"/>
        <family val="0"/>
      </rPr>
      <t>))</t>
    </r>
  </si>
  <si>
    <r>
      <t>y = Xb + Za + e</t>
    </r>
    <r>
      <rPr>
        <sz val="10"/>
        <rFont val="Times New Roman"/>
        <family val="1"/>
      </rPr>
      <t>,</t>
    </r>
  </si>
  <si>
    <t>on algandmete vektor</t>
  </si>
  <si>
    <r>
      <t xml:space="preserve">kus       </t>
    </r>
    <r>
      <rPr>
        <b/>
        <sz val="11"/>
        <rFont val="Times New Roman"/>
        <family val="1"/>
      </rPr>
      <t>y</t>
    </r>
  </si>
  <si>
    <r>
      <t>X</t>
    </r>
    <r>
      <rPr>
        <sz val="10"/>
        <rFont val="Times New Roman"/>
        <family val="0"/>
      </rPr>
      <t xml:space="preserve"> ja </t>
    </r>
    <r>
      <rPr>
        <b/>
        <sz val="11"/>
        <rFont val="Times New Roman"/>
        <family val="1"/>
      </rPr>
      <t>Z</t>
    </r>
  </si>
  <si>
    <t>on fikseeritud ja juhuslikele efektidele vastavad 0-dest ja 1-dest koosnevad plaanimaatriksid</t>
  </si>
  <si>
    <t>(plaanimaatriksis on üks rida iga vaatluse ja üks veerg iga efekti jaoks)</t>
  </si>
  <si>
    <t>b</t>
  </si>
  <si>
    <t>on fikseeritud efektide (karjaefektide) vektor</t>
  </si>
  <si>
    <r>
      <t>a</t>
    </r>
    <r>
      <rPr>
        <sz val="10"/>
        <rFont val="Times New Roman"/>
        <family val="0"/>
      </rPr>
      <t xml:space="preserve"> ja </t>
    </r>
    <r>
      <rPr>
        <b/>
        <sz val="11"/>
        <rFont val="Times New Roman"/>
        <family val="1"/>
      </rPr>
      <t>e</t>
    </r>
  </si>
  <si>
    <t>on vastavalt juhuslik looma efekt (aretusväärtus) ja juhuslik viga</t>
  </si>
  <si>
    <t>Karjade mõjud ja loomade aretusväärtused on hinnatavad segamudelivõrrandist</t>
  </si>
  <si>
    <r>
      <t xml:space="preserve">ja  </t>
    </r>
    <r>
      <rPr>
        <b/>
        <sz val="11"/>
        <rFont val="Times New Roman"/>
        <family val="1"/>
      </rPr>
      <t>A</t>
    </r>
    <r>
      <rPr>
        <sz val="10"/>
        <rFont val="Times New Roman"/>
        <family val="0"/>
      </rPr>
      <t xml:space="preserve">  on loomadevahelise aditiivse suguluse maatriks</t>
    </r>
  </si>
  <si>
    <t xml:space="preserve">(peadiaginaalil  '1 + looma inbriidingukoefitsient' ja väljaspool peadiagonaali aditiivse geneetilise suguluse koefitsient  </t>
  </si>
  <si>
    <t>Isa mudel</t>
  </si>
  <si>
    <t>Mudel esitamaks iga looma toodangunäitajat karja mõju, tema isa mõju ja  juhusliku keskkonnamõju summana on järgmine:</t>
  </si>
  <si>
    <t>Mudel esitamaks iga looma toodangunäitajat karja mõju, looma enda aretusväärtuse ja  juhusliku keskkonnamõju summana on järgmine:</t>
  </si>
  <si>
    <t>on j-nda isa mõju</t>
  </si>
  <si>
    <r>
      <t xml:space="preserve">on i-ndast karjast pärit j-nda isa järglase </t>
    </r>
    <r>
      <rPr>
        <i/>
        <sz val="10"/>
        <rFont val="Times New Roman"/>
        <family val="1"/>
      </rPr>
      <t>k</t>
    </r>
    <r>
      <rPr>
        <sz val="10"/>
        <rFont val="Times New Roman"/>
        <family val="0"/>
      </rPr>
      <t xml:space="preserve"> omapära (juhuslik viga)</t>
    </r>
  </si>
  <si>
    <r>
      <t xml:space="preserve">on i-ndast karjast pärit j-nda isa järglase </t>
    </r>
    <r>
      <rPr>
        <i/>
        <sz val="10"/>
        <rFont val="Times New Roman"/>
        <family val="1"/>
      </rPr>
      <t>k</t>
    </r>
    <r>
      <rPr>
        <sz val="10"/>
        <rFont val="Times New Roman"/>
        <family val="0"/>
      </rPr>
      <t xml:space="preserve"> toodang</t>
    </r>
  </si>
  <si>
    <r>
      <t>(</t>
    </r>
    <r>
      <rPr>
        <i/>
        <sz val="10"/>
        <rFont val="Times New Roman"/>
        <family val="1"/>
      </rPr>
      <t>j</t>
    </r>
    <r>
      <rPr>
        <sz val="10"/>
        <rFont val="Times New Roman"/>
        <family val="0"/>
      </rPr>
      <t xml:space="preserve"> = 1, 2, 3 </t>
    </r>
    <r>
      <rPr>
        <sz val="8"/>
        <rFont val="Times New Roman"/>
        <family val="1"/>
      </rPr>
      <t>(isad nr. 1, 3 ja 6)</t>
    </r>
    <r>
      <rPr>
        <sz val="10"/>
        <rFont val="Times New Roman"/>
        <family val="0"/>
      </rPr>
      <t>)</t>
    </r>
  </si>
  <si>
    <r>
      <t>y = Xb + Zs + e</t>
    </r>
    <r>
      <rPr>
        <sz val="10"/>
        <rFont val="Times New Roman"/>
        <family val="1"/>
      </rPr>
      <t>,</t>
    </r>
  </si>
  <si>
    <r>
      <t xml:space="preserve">vahe on vaid selles, et loomade endi aretusväärtuste vektori asemel saab siit hinnata isade mõjusid </t>
    </r>
    <r>
      <rPr>
        <b/>
        <sz val="11"/>
        <rFont val="Times New Roman"/>
        <family val="1"/>
      </rPr>
      <t>s</t>
    </r>
  </si>
  <si>
    <t>Isa mudeli kirjapilt maatrikskujul on analoogne eespool toodud loomamudeliga:</t>
  </si>
  <si>
    <t>Segamudeli võrrand on nüüd kujul</t>
  </si>
  <si>
    <r>
      <t xml:space="preserve">   (1/2 vanema ja järglase või täisõvede korral, 1/4 poolõvede või järglase ja vanavanemate vahel jne.)</t>
    </r>
    <r>
      <rPr>
        <sz val="9"/>
        <rFont val="Times New Roman"/>
        <family val="1"/>
      </rPr>
      <t xml:space="preserve"> ).</t>
    </r>
  </si>
  <si>
    <r>
      <t>Päritavus   (</t>
    </r>
    <r>
      <rPr>
        <i/>
        <sz val="10"/>
        <rFont val="Times New Roman"/>
        <family val="1"/>
      </rPr>
      <t>h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)   =</t>
    </r>
  </si>
  <si>
    <r>
      <t>k</t>
    </r>
    <r>
      <rPr>
        <sz val="10"/>
        <rFont val="Times New Roman"/>
        <family val="0"/>
      </rPr>
      <t xml:space="preserve">   =   </t>
    </r>
  </si>
  <si>
    <t>Näiteandmestik</t>
  </si>
  <si>
    <r>
      <t xml:space="preserve">  ja  </t>
    </r>
    <r>
      <rPr>
        <b/>
        <sz val="10"/>
        <rFont val="Times New Roman"/>
        <family val="1"/>
      </rPr>
      <t xml:space="preserve">A </t>
    </r>
    <r>
      <rPr>
        <sz val="10"/>
        <rFont val="Times New Roman"/>
        <family val="0"/>
      </rPr>
      <t>=</t>
    </r>
    <r>
      <rPr>
        <b/>
        <sz val="10"/>
        <rFont val="Times New Roman"/>
        <family val="1"/>
      </rPr>
      <t xml:space="preserve"> I  </t>
    </r>
    <r>
      <rPr>
        <sz val="10"/>
        <rFont val="Times New Roman"/>
        <family val="1"/>
      </rPr>
      <t xml:space="preserve">(loomadevahelist sugulust </t>
    </r>
  </si>
  <si>
    <t>arvesse ei võeta)</t>
  </si>
  <si>
    <r>
      <t>(</t>
    </r>
    <r>
      <rPr>
        <i/>
        <sz val="10"/>
        <rFont val="Times New Roman"/>
        <family val="1"/>
      </rPr>
      <t>i</t>
    </r>
    <r>
      <rPr>
        <sz val="10"/>
        <rFont val="Times New Roman"/>
        <family val="0"/>
      </rPr>
      <t xml:space="preserve"> = 1, 2</t>
    </r>
    <r>
      <rPr>
        <sz val="10"/>
        <rFont val="Times New Roman"/>
        <family val="0"/>
      </rPr>
      <t>)</t>
    </r>
  </si>
  <si>
    <t>-----      Käivitatavad makrod      -----</t>
  </si>
  <si>
    <t>Märkus</t>
  </si>
  <si>
    <r>
      <t xml:space="preserve">Kõigi vaadeldavate mudelite korral on vaikimisi nö reparametriseerimistingimusena eeldatud, et vabaliige </t>
    </r>
    <r>
      <rPr>
        <i/>
        <sz val="10"/>
        <rFont val="Times New Roman"/>
        <family val="1"/>
      </rPr>
      <t>μ</t>
    </r>
    <r>
      <rPr>
        <sz val="10"/>
        <rFont val="Times New Roman"/>
        <family val="0"/>
      </rPr>
      <t xml:space="preserve"> võrdub nulliga.</t>
    </r>
  </si>
  <si>
    <t>Alternatiivne võimalus olnuks näiteks lugeda nulliga võrdseks üks fikseeritud faktori tasemetest (ühe karja mõju)</t>
  </si>
  <si>
    <t>või siis võrdsustada fikseeritud faktori tasemete mõjude summa nulliga.</t>
  </si>
  <si>
    <t>Siin kasutatu on lihtsalt levinuim ja programmiliselt ka vähe kergemini realiseeritav variant.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</si>
</sst>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E+00;\쏀"/>
  </numFmts>
  <fonts count="63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double"/>
      <sz val="12"/>
      <color indexed="18"/>
      <name val="Garamond"/>
      <family val="1"/>
    </font>
    <font>
      <b/>
      <u val="single"/>
      <sz val="10"/>
      <color indexed="20"/>
      <name val="Times New Roman"/>
      <family val="1"/>
    </font>
    <font>
      <vertAlign val="superscript"/>
      <sz val="10"/>
      <name val="Times New Roman"/>
      <family val="1"/>
    </font>
    <font>
      <b/>
      <sz val="12"/>
      <name val="Garamond"/>
      <family val="1"/>
    </font>
    <font>
      <u val="single"/>
      <sz val="10"/>
      <name val="Times New Roman"/>
      <family val="1"/>
    </font>
    <font>
      <b/>
      <u val="single"/>
      <sz val="12"/>
      <name val="Garamond"/>
      <family val="1"/>
    </font>
    <font>
      <b/>
      <sz val="10"/>
      <color indexed="63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0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color indexed="16"/>
      <name val="Arial"/>
      <family val="0"/>
    </font>
    <font>
      <b/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58"/>
      <name val="Arial"/>
      <family val="0"/>
    </font>
    <font>
      <b/>
      <u val="single"/>
      <sz val="10"/>
      <color indexed="58"/>
      <name val="Arial"/>
      <family val="0"/>
    </font>
    <font>
      <sz val="10"/>
      <color indexed="5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5" xfId="0" applyNumberFormat="1" applyFill="1" applyBorder="1" applyAlignment="1" quotePrefix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/>
    </xf>
    <xf numFmtId="1" fontId="0" fillId="0" borderId="0" xfId="0" applyNumberFormat="1" applyFill="1" applyBorder="1" applyAlignment="1" quotePrefix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1" fontId="0" fillId="0" borderId="10" xfId="0" applyNumberForma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13" fillId="35" borderId="0" xfId="0" applyFont="1" applyFill="1" applyBorder="1" applyAlignment="1" quotePrefix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4.emf" /><Relationship Id="rId3" Type="http://schemas.openxmlformats.org/officeDocument/2006/relationships/image" Target="../media/image9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Relationship Id="rId8" Type="http://schemas.openxmlformats.org/officeDocument/2006/relationships/image" Target="../media/image11.emf" /><Relationship Id="rId9" Type="http://schemas.openxmlformats.org/officeDocument/2006/relationships/image" Target="../media/image8.emf" /><Relationship Id="rId10" Type="http://schemas.openxmlformats.org/officeDocument/2006/relationships/image" Target="../media/image3.emf" /><Relationship Id="rId11" Type="http://schemas.openxmlformats.org/officeDocument/2006/relationships/image" Target="../media/image10.emf" /><Relationship Id="rId12" Type="http://schemas.openxmlformats.org/officeDocument/2006/relationships/image" Target="../media/image7.emf" /><Relationship Id="rId13" Type="http://schemas.openxmlformats.org/officeDocument/2006/relationships/image" Target="../media/image12.emf" /><Relationship Id="rId14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12</xdr:col>
      <xdr:colOff>180975</xdr:colOff>
      <xdr:row>36</xdr:row>
      <xdr:rowOff>104775</xdr:rowOff>
    </xdr:to>
    <xdr:sp>
      <xdr:nvSpPr>
        <xdr:cNvPr id="1" name="Text Box 43"/>
        <xdr:cNvSpPr txBox="1">
          <a:spLocks noChangeArrowheads="1"/>
        </xdr:cNvSpPr>
      </xdr:nvSpPr>
      <xdr:spPr>
        <a:xfrm>
          <a:off x="114300" y="57150"/>
          <a:ext cx="646747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Kommentaarid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Käesolev programm koos oma VBA-s kirjutatud Exceli makrodega võimaldab kasutajal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etteantud andmestiku ja päritavuse korral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hinnata karjade mõju ja loomade aretusväärtusi paralleelselt nii isa kui ka looma mudeli alusel.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Eelkõige on kirjutatu mõeldud õppeprogrammina, aga keegi ei keela selle abil analüüsida ka reaalseid andmeid.
</a:t>
          </a:r>
          <a:r>
            <a:rPr lang="en-US" cap="none" sz="9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Enne esmakordset kasutust loe läbi ka järgnev jutt.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lehekülg siin (nimega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Kommentaarid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sisaldab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programmi kirjeldust, vaikimisi analüüsitavat näitandmestikku ja lühikest teooria osa.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Lehel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'Andmed'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paikneb reaalselt analüüsitav andmestik.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Kõik seal tehtud muudatused kanduvad peale vastavate makrode käivitamist ka teistele lehtedele (va 'Avaleht').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Momendil võib 'Andmete'-lehel muuta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andmestiku suurust (loomade arvu, mitte aga tunnuste/faktorite arvu);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uuritavat tunnust (nimetust, väärtusi - peavad olema arvulised);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päritavuskoefitsiendi väärtust;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fikseeritud faktori nimetust ja väärtusi, meeles tuleks pidada vaid seda,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väärtused peavad olema numbrilised ja algama 1-st (1, 2, 3, ...);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loomadevahelisi sugulussidemeid (isade-emade andmeid),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kusjuures eeldatud on indiviidide genealoogilist järjestust, s.t. et vanemad peavad paiknema eespool järglasi.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Peale muudatusi saab tehtu lubatavust vastava makro abil kontrollida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(kontroll teostatakse automaatselt ka teiste makrode käivitamisel).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Aretusväärtusi (AV) saab hinnata kolme mudeli alusel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sugulust arvestav looma mudel - AV-d on hinnatavad kõigile indiviididele;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sugulust mitte arvestav looma mudel - AV-d on hinnatavad vaid mõõtmistulemust omavaile indiviididele;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isa mudel (muud võimalikku sugulust mitte arvestav) - AV-d on hinnatavad vaid isadele.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Indiviidide vahelist sugulust kajastav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aditiivse geneetilise suguluse maatriks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 vastavale töölehele leitav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 eraldi teistest arvutustest.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9525</xdr:rowOff>
    </xdr:from>
    <xdr:to>
      <xdr:col>11</xdr:col>
      <xdr:colOff>476250</xdr:colOff>
      <xdr:row>9</xdr:row>
      <xdr:rowOff>66675</xdr:rowOff>
    </xdr:to>
    <xdr:sp macro="[0]!A">
      <xdr:nvSpPr>
        <xdr:cNvPr id="1" name="Text Box 1"/>
        <xdr:cNvSpPr txBox="1">
          <a:spLocks noChangeArrowheads="1"/>
        </xdr:cNvSpPr>
      </xdr:nvSpPr>
      <xdr:spPr>
        <a:xfrm>
          <a:off x="3219450" y="1352550"/>
          <a:ext cx="31242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Aditiivse geneetilise suguluse maatriks A - 'Ctrl'+'g'</a:t>
          </a:r>
        </a:p>
      </xdr:txBody>
    </xdr:sp>
    <xdr:clientData/>
  </xdr:twoCellAnchor>
  <xdr:oneCellAnchor>
    <xdr:from>
      <xdr:col>6</xdr:col>
      <xdr:colOff>409575</xdr:colOff>
      <xdr:row>5</xdr:row>
      <xdr:rowOff>66675</xdr:rowOff>
    </xdr:from>
    <xdr:ext cx="2381250" cy="219075"/>
    <xdr:sp macro="[0]!Kontr_raport">
      <xdr:nvSpPr>
        <xdr:cNvPr id="2" name="Text Box 2"/>
        <xdr:cNvSpPr txBox="1">
          <a:spLocks noChangeArrowheads="1"/>
        </xdr:cNvSpPr>
      </xdr:nvSpPr>
      <xdr:spPr>
        <a:xfrm>
          <a:off x="3609975" y="923925"/>
          <a:ext cx="23812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Algandmete kontroll - 'Ctrl'+'k'</a:t>
          </a:r>
        </a:p>
      </xdr:txBody>
    </xdr:sp>
    <xdr:clientData/>
  </xdr:oneCellAnchor>
  <xdr:twoCellAnchor>
    <xdr:from>
      <xdr:col>6</xdr:col>
      <xdr:colOff>419100</xdr:colOff>
      <xdr:row>10</xdr:row>
      <xdr:rowOff>142875</xdr:rowOff>
    </xdr:from>
    <xdr:to>
      <xdr:col>11</xdr:col>
      <xdr:colOff>133350</xdr:colOff>
      <xdr:row>12</xdr:row>
      <xdr:rowOff>28575</xdr:rowOff>
    </xdr:to>
    <xdr:sp macro="[0]!Animal_model_1">
      <xdr:nvSpPr>
        <xdr:cNvPr id="3" name="Text Box 3"/>
        <xdr:cNvSpPr txBox="1">
          <a:spLocks noChangeArrowheads="1"/>
        </xdr:cNvSpPr>
      </xdr:nvSpPr>
      <xdr:spPr>
        <a:xfrm>
          <a:off x="3619500" y="1809750"/>
          <a:ext cx="23812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Looma mudel (sugulusega) - 'Ctrl'+'a'</a:t>
          </a:r>
        </a:p>
      </xdr:txBody>
    </xdr:sp>
    <xdr:clientData/>
  </xdr:twoCellAnchor>
  <xdr:twoCellAnchor>
    <xdr:from>
      <xdr:col>6</xdr:col>
      <xdr:colOff>419100</xdr:colOff>
      <xdr:row>12</xdr:row>
      <xdr:rowOff>133350</xdr:rowOff>
    </xdr:from>
    <xdr:to>
      <xdr:col>11</xdr:col>
      <xdr:colOff>133350</xdr:colOff>
      <xdr:row>14</xdr:row>
      <xdr:rowOff>28575</xdr:rowOff>
    </xdr:to>
    <xdr:sp macro="[0]!Animal_model_2">
      <xdr:nvSpPr>
        <xdr:cNvPr id="4" name="Text Box 4"/>
        <xdr:cNvSpPr txBox="1">
          <a:spLocks noChangeArrowheads="1"/>
        </xdr:cNvSpPr>
      </xdr:nvSpPr>
      <xdr:spPr>
        <a:xfrm>
          <a:off x="3619500" y="2133600"/>
          <a:ext cx="23812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Looma mudel (suguluseta) - 'Ctrl'+'b'</a:t>
          </a:r>
        </a:p>
      </xdr:txBody>
    </xdr:sp>
    <xdr:clientData/>
  </xdr:twoCellAnchor>
  <xdr:twoCellAnchor>
    <xdr:from>
      <xdr:col>6</xdr:col>
      <xdr:colOff>419100</xdr:colOff>
      <xdr:row>14</xdr:row>
      <xdr:rowOff>133350</xdr:rowOff>
    </xdr:from>
    <xdr:to>
      <xdr:col>11</xdr:col>
      <xdr:colOff>133350</xdr:colOff>
      <xdr:row>16</xdr:row>
      <xdr:rowOff>28575</xdr:rowOff>
    </xdr:to>
    <xdr:sp macro="[0]!Sire_model">
      <xdr:nvSpPr>
        <xdr:cNvPr id="5" name="Text Box 5"/>
        <xdr:cNvSpPr txBox="1">
          <a:spLocks noChangeArrowheads="1"/>
        </xdr:cNvSpPr>
      </xdr:nvSpPr>
      <xdr:spPr>
        <a:xfrm>
          <a:off x="3619500" y="2457450"/>
          <a:ext cx="23812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Isa mudel (suguluseta) - 'Ctrl'+'i'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152400</xdr:rowOff>
    </xdr:from>
    <xdr:to>
      <xdr:col>12</xdr:col>
      <xdr:colOff>57150</xdr:colOff>
      <xdr:row>6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019675" y="514350"/>
          <a:ext cx="2057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Aretusväärtused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hinnatavad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kõigile loomadele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>
    <xdr:from>
      <xdr:col>7</xdr:col>
      <xdr:colOff>581025</xdr:colOff>
      <xdr:row>0</xdr:row>
      <xdr:rowOff>104775</xdr:rowOff>
    </xdr:from>
    <xdr:to>
      <xdr:col>12</xdr:col>
      <xdr:colOff>400050</xdr:colOff>
      <xdr:row>1</xdr:row>
      <xdr:rowOff>142875</xdr:rowOff>
    </xdr:to>
    <xdr:sp macro="[0]!Animal_model_1">
      <xdr:nvSpPr>
        <xdr:cNvPr id="2" name="Text Box 7"/>
        <xdr:cNvSpPr txBox="1">
          <a:spLocks noChangeArrowheads="1"/>
        </xdr:cNvSpPr>
      </xdr:nvSpPr>
      <xdr:spPr>
        <a:xfrm>
          <a:off x="4552950" y="104775"/>
          <a:ext cx="28670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Looma mudel (sugulusega) - 'Ctrl'+'a'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104775</xdr:rowOff>
    </xdr:from>
    <xdr:to>
      <xdr:col>12</xdr:col>
      <xdr:colOff>38100</xdr:colOff>
      <xdr:row>6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905375" y="466725"/>
          <a:ext cx="1800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Aretusväärtused on hinnatavad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vaid loomadele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kellel on uuritava 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tunnuse väärtus teada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>
    <xdr:from>
      <xdr:col>7</xdr:col>
      <xdr:colOff>457200</xdr:colOff>
      <xdr:row>0</xdr:row>
      <xdr:rowOff>104775</xdr:rowOff>
    </xdr:from>
    <xdr:to>
      <xdr:col>12</xdr:col>
      <xdr:colOff>438150</xdr:colOff>
      <xdr:row>1</xdr:row>
      <xdr:rowOff>142875</xdr:rowOff>
    </xdr:to>
    <xdr:sp macro="[0]!Animal_model_2">
      <xdr:nvSpPr>
        <xdr:cNvPr id="2" name="Text Box 6"/>
        <xdr:cNvSpPr txBox="1">
          <a:spLocks noChangeArrowheads="1"/>
        </xdr:cNvSpPr>
      </xdr:nvSpPr>
      <xdr:spPr>
        <a:xfrm>
          <a:off x="4381500" y="104775"/>
          <a:ext cx="2724150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Looma mudel (suguluseta) - 'Ctrl'+'b'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</xdr:row>
      <xdr:rowOff>104775</xdr:rowOff>
    </xdr:from>
    <xdr:to>
      <xdr:col>12</xdr:col>
      <xdr:colOff>28575</xdr:colOff>
      <xdr:row>5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05350" y="466725"/>
          <a:ext cx="17621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Aretusväärtused on hinnatavad </a:t>
          </a:r>
          <a:r>
            <a:rPr lang="en-US" cap="none" sz="1000" b="1" i="0" u="sng" baseline="0">
              <a:solidFill>
                <a:srgbClr val="003300"/>
              </a:solidFill>
              <a:latin typeface="Arial"/>
              <a:ea typeface="Arial"/>
              <a:cs typeface="Arial"/>
            </a:rPr>
            <a:t>vaid isadele</a:t>
          </a:r>
          <a:r>
            <a:rPr lang="en-US" cap="none" sz="10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('av' = 2 x 'isa_mõju')</a:t>
          </a:r>
          <a:r>
            <a:rPr lang="en-US" cap="none" sz="10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>
    <xdr:from>
      <xdr:col>7</xdr:col>
      <xdr:colOff>485775</xdr:colOff>
      <xdr:row>0</xdr:row>
      <xdr:rowOff>114300</xdr:rowOff>
    </xdr:from>
    <xdr:to>
      <xdr:col>12</xdr:col>
      <xdr:colOff>457200</xdr:colOff>
      <xdr:row>1</xdr:row>
      <xdr:rowOff>152400</xdr:rowOff>
    </xdr:to>
    <xdr:sp macro="[0]!Sire_model">
      <xdr:nvSpPr>
        <xdr:cNvPr id="2" name="Text Box 8"/>
        <xdr:cNvSpPr txBox="1">
          <a:spLocks noChangeArrowheads="1"/>
        </xdr:cNvSpPr>
      </xdr:nvSpPr>
      <xdr:spPr>
        <a:xfrm>
          <a:off x="4257675" y="114300"/>
          <a:ext cx="26384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Isa mudel (suguluseta) - 'Ctrl'+'i'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47625</xdr:rowOff>
    </xdr:from>
    <xdr:to>
      <xdr:col>12</xdr:col>
      <xdr:colOff>466725</xdr:colOff>
      <xdr:row>3</xdr:row>
      <xdr:rowOff>123825</xdr:rowOff>
    </xdr:to>
    <xdr:sp macro="[0]!A">
      <xdr:nvSpPr>
        <xdr:cNvPr id="1" name="Text Box 1"/>
        <xdr:cNvSpPr txBox="1">
          <a:spLocks noChangeArrowheads="1"/>
        </xdr:cNvSpPr>
      </xdr:nvSpPr>
      <xdr:spPr>
        <a:xfrm>
          <a:off x="2924175" y="409575"/>
          <a:ext cx="39433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Aditiivse geneetilise suguluse maatriks A - 'Ctrl'+'g'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13"/>
  <sheetViews>
    <sheetView tabSelected="1" zoomScalePageLayoutView="0" workbookViewId="0" topLeftCell="A1">
      <selection activeCell="N2" sqref="N2"/>
    </sheetView>
  </sheetViews>
  <sheetFormatPr defaultColWidth="9.33203125" defaultRowHeight="12.75"/>
  <sheetData>
    <row r="1" ht="12.75">
      <c r="M1" s="27"/>
    </row>
    <row r="4" spans="13:18" ht="12.75">
      <c r="M4" s="13"/>
      <c r="R4" s="13"/>
    </row>
    <row r="6" ht="12.75">
      <c r="M6" s="13"/>
    </row>
    <row r="7" ht="12.75">
      <c r="L7" s="13"/>
    </row>
    <row r="12" ht="12.75">
      <c r="P12" s="13"/>
    </row>
    <row r="13" spans="16:23" ht="12.75">
      <c r="P13" s="13"/>
      <c r="W13" s="13"/>
    </row>
    <row r="20" ht="12.75">
      <c r="R20" s="13"/>
    </row>
    <row r="22" ht="12.75">
      <c r="O22" s="13"/>
    </row>
    <row r="24" spans="14:15" ht="12.75">
      <c r="N24" s="13"/>
      <c r="O24" s="13"/>
    </row>
    <row r="25" spans="10:15" ht="12.75">
      <c r="J25" s="13"/>
      <c r="N25" s="13"/>
      <c r="O25" s="13"/>
    </row>
    <row r="40" spans="2:11" ht="16.5" thickBot="1">
      <c r="B40" s="44" t="s">
        <v>46</v>
      </c>
      <c r="K40" s="13"/>
    </row>
    <row r="41" spans="4:13" ht="12.75">
      <c r="D41" s="34" t="s">
        <v>3</v>
      </c>
      <c r="E41" s="35" t="s">
        <v>0</v>
      </c>
      <c r="F41" s="36" t="s">
        <v>1</v>
      </c>
      <c r="G41" s="35" t="s">
        <v>2</v>
      </c>
      <c r="H41" s="37" t="s">
        <v>5</v>
      </c>
      <c r="I41" s="13"/>
      <c r="J41" s="13"/>
      <c r="K41" s="13"/>
      <c r="L41" s="13"/>
      <c r="M41" s="13"/>
    </row>
    <row r="42" spans="4:14" ht="12.75">
      <c r="D42" s="17">
        <v>1</v>
      </c>
      <c r="E42" s="18"/>
      <c r="F42" s="19"/>
      <c r="G42" s="4">
        <v>1</v>
      </c>
      <c r="H42" s="14"/>
      <c r="I42" s="13"/>
      <c r="J42" s="13"/>
      <c r="K42" s="13"/>
      <c r="L42" s="13"/>
      <c r="N42" s="13"/>
    </row>
    <row r="43" spans="4:12" ht="15.75">
      <c r="D43" s="20">
        <v>2</v>
      </c>
      <c r="E43" s="21">
        <v>1</v>
      </c>
      <c r="F43" s="22"/>
      <c r="G43" s="2">
        <v>1</v>
      </c>
      <c r="H43" s="15">
        <v>7000</v>
      </c>
      <c r="I43" s="13"/>
      <c r="J43" s="5" t="s">
        <v>44</v>
      </c>
      <c r="K43" s="8"/>
      <c r="L43" s="6">
        <v>0.25</v>
      </c>
    </row>
    <row r="44" spans="4:12" ht="12.75">
      <c r="D44" s="17">
        <v>3</v>
      </c>
      <c r="E44" s="21">
        <v>1</v>
      </c>
      <c r="F44" s="19"/>
      <c r="G44" s="4">
        <v>1</v>
      </c>
      <c r="H44" s="38"/>
      <c r="I44" s="13"/>
      <c r="J44" s="13"/>
      <c r="K44" s="13"/>
      <c r="L44" s="13"/>
    </row>
    <row r="45" spans="4:12" ht="12.75">
      <c r="D45" s="20">
        <v>4</v>
      </c>
      <c r="E45" s="21">
        <v>3</v>
      </c>
      <c r="F45" s="41">
        <v>2</v>
      </c>
      <c r="G45" s="2">
        <v>1</v>
      </c>
      <c r="H45" s="15">
        <v>6600</v>
      </c>
      <c r="I45" s="13"/>
      <c r="J45" s="13"/>
      <c r="K45" s="13"/>
      <c r="L45" s="13"/>
    </row>
    <row r="46" spans="4:12" ht="12.75">
      <c r="D46" s="20">
        <v>5</v>
      </c>
      <c r="E46" s="21"/>
      <c r="F46" s="23"/>
      <c r="G46" s="2"/>
      <c r="H46" s="15"/>
      <c r="I46" s="13"/>
      <c r="J46" s="13"/>
      <c r="K46" s="13"/>
      <c r="L46" s="13"/>
    </row>
    <row r="47" spans="4:12" ht="12.75">
      <c r="D47" s="17">
        <v>6</v>
      </c>
      <c r="E47" s="24">
        <v>5</v>
      </c>
      <c r="F47" s="18"/>
      <c r="G47" s="4">
        <v>1</v>
      </c>
      <c r="H47" s="14">
        <v>6800</v>
      </c>
      <c r="I47" s="13"/>
      <c r="J47" s="13"/>
      <c r="K47" s="13"/>
      <c r="L47" s="13"/>
    </row>
    <row r="48" spans="4:12" ht="12.75">
      <c r="D48" s="20">
        <v>7</v>
      </c>
      <c r="E48" s="21">
        <v>5</v>
      </c>
      <c r="F48" s="21">
        <v>4</v>
      </c>
      <c r="G48" s="2">
        <v>1</v>
      </c>
      <c r="H48" s="15">
        <v>7200</v>
      </c>
      <c r="I48" s="13"/>
      <c r="J48" s="13"/>
      <c r="K48" s="13"/>
      <c r="L48" s="13"/>
    </row>
    <row r="49" spans="4:13" ht="12.75">
      <c r="D49" s="20">
        <v>8</v>
      </c>
      <c r="E49" s="21">
        <v>3</v>
      </c>
      <c r="F49" s="23">
        <v>2</v>
      </c>
      <c r="G49" s="2">
        <v>2</v>
      </c>
      <c r="H49" s="15">
        <v>8000</v>
      </c>
      <c r="I49" s="13"/>
      <c r="J49" s="13"/>
      <c r="K49" s="13"/>
      <c r="L49" s="13"/>
      <c r="M49" s="13"/>
    </row>
    <row r="50" spans="4:12" ht="12.75">
      <c r="D50" s="20">
        <v>9</v>
      </c>
      <c r="E50" s="21">
        <v>3</v>
      </c>
      <c r="F50" s="23"/>
      <c r="G50" s="2">
        <v>2</v>
      </c>
      <c r="H50" s="15">
        <v>8300</v>
      </c>
      <c r="I50" s="13"/>
      <c r="J50" s="13"/>
      <c r="K50" s="13"/>
      <c r="L50" s="13"/>
    </row>
    <row r="51" spans="4:12" ht="13.5" thickBot="1">
      <c r="D51" s="25">
        <v>10</v>
      </c>
      <c r="E51" s="26">
        <v>5</v>
      </c>
      <c r="F51" s="26">
        <v>8</v>
      </c>
      <c r="G51" s="3">
        <v>2</v>
      </c>
      <c r="H51" s="16">
        <v>8900</v>
      </c>
      <c r="I51" s="13"/>
      <c r="J51" s="13"/>
      <c r="K51" s="13"/>
      <c r="L51" s="13"/>
    </row>
    <row r="52" spans="4:11" ht="12.75">
      <c r="D52" s="23"/>
      <c r="E52" s="23"/>
      <c r="F52" s="23"/>
      <c r="G52" s="1"/>
      <c r="H52" s="23"/>
      <c r="I52" s="13"/>
      <c r="K52" s="13"/>
    </row>
    <row r="55" spans="2:9" ht="15.75">
      <c r="B55" s="44" t="s">
        <v>16</v>
      </c>
      <c r="I55" s="13"/>
    </row>
    <row r="57" ht="12.75">
      <c r="B57" t="s">
        <v>34</v>
      </c>
    </row>
    <row r="59" spans="4:11" ht="12.75">
      <c r="D59" s="9" t="s">
        <v>13</v>
      </c>
      <c r="E59" t="s">
        <v>8</v>
      </c>
      <c r="F59" s="28" t="s">
        <v>9</v>
      </c>
      <c r="K59" t="s">
        <v>18</v>
      </c>
    </row>
    <row r="60" spans="6:11" ht="12.75">
      <c r="F60" t="s">
        <v>10</v>
      </c>
      <c r="K60" t="s">
        <v>17</v>
      </c>
    </row>
    <row r="61" ht="12.75">
      <c r="F61" t="s">
        <v>11</v>
      </c>
    </row>
    <row r="62" ht="12.75">
      <c r="F62" t="s">
        <v>12</v>
      </c>
    </row>
    <row r="64" spans="1:2" ht="12.75">
      <c r="A64" t="s">
        <v>15</v>
      </c>
      <c r="B64" t="s">
        <v>14</v>
      </c>
    </row>
    <row r="66" spans="3:6" ht="14.25">
      <c r="C66" s="29" t="s">
        <v>19</v>
      </c>
      <c r="E66" s="28" t="s">
        <v>21</v>
      </c>
      <c r="F66" s="28" t="s">
        <v>20</v>
      </c>
    </row>
    <row r="67" spans="5:6" ht="14.25">
      <c r="E67" s="30" t="s">
        <v>22</v>
      </c>
      <c r="F67" t="s">
        <v>23</v>
      </c>
    </row>
    <row r="68" ht="12.75">
      <c r="F68" s="31" t="s">
        <v>24</v>
      </c>
    </row>
    <row r="69" spans="5:6" ht="14.25">
      <c r="E69" s="30" t="s">
        <v>25</v>
      </c>
      <c r="F69" t="s">
        <v>26</v>
      </c>
    </row>
    <row r="70" spans="5:6" ht="14.25">
      <c r="E70" s="30" t="s">
        <v>27</v>
      </c>
      <c r="F70" t="s">
        <v>28</v>
      </c>
    </row>
    <row r="72" ht="12.75">
      <c r="B72" t="s">
        <v>29</v>
      </c>
    </row>
    <row r="74" spans="5:6" ht="12.75">
      <c r="E74" s="1"/>
      <c r="F74" s="1"/>
    </row>
    <row r="75" spans="3:5" ht="12.75">
      <c r="C75" t="s">
        <v>6</v>
      </c>
      <c r="E75" s="1"/>
    </row>
    <row r="77" ht="14.25">
      <c r="C77" t="s">
        <v>30</v>
      </c>
    </row>
    <row r="78" ht="12.75">
      <c r="D78" s="31" t="s">
        <v>31</v>
      </c>
    </row>
    <row r="79" ht="12.75">
      <c r="E79" s="33" t="s">
        <v>43</v>
      </c>
    </row>
    <row r="81" spans="2:7" ht="15.75">
      <c r="B81" s="39" t="s">
        <v>44</v>
      </c>
      <c r="C81" s="39"/>
      <c r="D81" s="47">
        <f>L43</f>
        <v>0.25</v>
      </c>
      <c r="E81" s="10" t="s">
        <v>7</v>
      </c>
      <c r="F81" s="42" t="s">
        <v>45</v>
      </c>
      <c r="G81" s="11">
        <f>IF(OR(D81&lt;0,D81&gt;1),"???",(1-D81)/D81)</f>
        <v>3</v>
      </c>
    </row>
    <row r="85" spans="2:7" ht="15.75">
      <c r="B85" s="44" t="s">
        <v>32</v>
      </c>
      <c r="G85" s="13"/>
    </row>
    <row r="87" ht="12.75">
      <c r="B87" t="s">
        <v>33</v>
      </c>
    </row>
    <row r="89" spans="4:11" ht="12.75">
      <c r="D89" s="9" t="s">
        <v>13</v>
      </c>
      <c r="E89" t="s">
        <v>8</v>
      </c>
      <c r="F89" s="28" t="s">
        <v>37</v>
      </c>
      <c r="K89" t="s">
        <v>49</v>
      </c>
    </row>
    <row r="90" spans="6:11" ht="12.75">
      <c r="F90" t="s">
        <v>10</v>
      </c>
      <c r="K90" t="s">
        <v>38</v>
      </c>
    </row>
    <row r="91" ht="12.75">
      <c r="F91" t="s">
        <v>35</v>
      </c>
    </row>
    <row r="92" ht="12.75">
      <c r="F92" t="s">
        <v>36</v>
      </c>
    </row>
    <row r="94" ht="12.75">
      <c r="B94" t="s">
        <v>41</v>
      </c>
    </row>
    <row r="96" spans="3:5" ht="14.25">
      <c r="C96" s="29" t="s">
        <v>39</v>
      </c>
      <c r="E96" t="s">
        <v>40</v>
      </c>
    </row>
    <row r="98" ht="12.75">
      <c r="B98" t="s">
        <v>42</v>
      </c>
    </row>
    <row r="101" ht="12.75">
      <c r="C101" t="s">
        <v>6</v>
      </c>
    </row>
    <row r="104" spans="2:7" ht="15.75">
      <c r="B104" s="13" t="s">
        <v>44</v>
      </c>
      <c r="C104" s="13"/>
      <c r="D104" s="46">
        <f>L43</f>
        <v>0.25</v>
      </c>
      <c r="E104" s="10" t="s">
        <v>7</v>
      </c>
      <c r="F104" s="42" t="s">
        <v>45</v>
      </c>
      <c r="G104" s="32">
        <f>IF(OR(D104&lt;0,D104&gt;1),"???",(4-D104)/D104)</f>
        <v>15</v>
      </c>
    </row>
    <row r="108" ht="15.75">
      <c r="B108" s="44" t="s">
        <v>51</v>
      </c>
    </row>
    <row r="110" ht="12.75">
      <c r="B110" t="s">
        <v>52</v>
      </c>
    </row>
    <row r="111" ht="12.75">
      <c r="B111" t="s">
        <v>53</v>
      </c>
    </row>
    <row r="112" ht="12.75">
      <c r="B112" t="s">
        <v>54</v>
      </c>
    </row>
    <row r="113" ht="12.75">
      <c r="B113" t="s">
        <v>55</v>
      </c>
    </row>
  </sheetData>
  <sheetProtection/>
  <printOptions/>
  <pageMargins left="0.93" right="0.5511811023622047" top="0.61" bottom="0.61" header="0.5118110236220472" footer="0.39"/>
  <pageSetup horizontalDpi="300" verticalDpi="300" orientation="landscape" paperSize="9" r:id="rId17"/>
  <headerFooter alignWithMargins="0">
    <oddFooter>&amp;C&amp;A&amp;RPage &amp;P</oddFooter>
  </headerFooter>
  <rowBreaks count="1" manualBreakCount="1">
    <brk id="39" max="255" man="1"/>
  </rowBreaks>
  <drawing r:id="rId16"/>
  <legacyDrawing r:id="rId15"/>
  <oleObjects>
    <oleObject progId="Equation.3" shapeId="1461667" r:id="rId1"/>
    <oleObject progId="Equation.3" shapeId="1461669" r:id="rId2"/>
    <oleObject progId="Equation.3" shapeId="1557794" r:id="rId3"/>
    <oleObject progId="Equation.3" shapeId="1578826" r:id="rId4"/>
    <oleObject progId="Equation.3" shapeId="2174997" r:id="rId5"/>
    <oleObject progId="Equation.3" shapeId="2178472" r:id="rId6"/>
    <oleObject progId="Equation.3" shapeId="2181250" r:id="rId7"/>
    <oleObject progId="Equation.3" shapeId="2215396" r:id="rId8"/>
    <oleObject progId="Equation.3" shapeId="2194662" r:id="rId9"/>
    <oleObject progId="Equation.3" shapeId="2186487" r:id="rId10"/>
    <oleObject progId="Equation.3" shapeId="2196381" r:id="rId11"/>
    <oleObject progId="Equation.3" shapeId="1508559" r:id="rId12"/>
    <oleObject progId="Equation.3" shapeId="2240187" r:id="rId13"/>
    <oleObject progId="Equation.3" shapeId="53347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37"/>
  <sheetViews>
    <sheetView zoomScalePageLayoutView="0" workbookViewId="0" topLeftCell="A1">
      <selection activeCell="A13" sqref="A13"/>
    </sheetView>
  </sheetViews>
  <sheetFormatPr defaultColWidth="9.33203125" defaultRowHeight="12.75"/>
  <sheetData>
    <row r="1" spans="1:9" ht="15.75">
      <c r="A1" s="34" t="s">
        <v>3</v>
      </c>
      <c r="B1" s="35" t="s">
        <v>0</v>
      </c>
      <c r="C1" s="36" t="s">
        <v>1</v>
      </c>
      <c r="D1" s="35" t="s">
        <v>2</v>
      </c>
      <c r="E1" s="37" t="s">
        <v>5</v>
      </c>
      <c r="F1" s="13"/>
      <c r="G1" s="5" t="s">
        <v>44</v>
      </c>
      <c r="H1" s="8"/>
      <c r="I1" s="6">
        <v>0.25</v>
      </c>
    </row>
    <row r="2" spans="1:7" ht="13.5" thickBot="1">
      <c r="A2" s="17">
        <v>1</v>
      </c>
      <c r="B2" s="18"/>
      <c r="C2" s="19"/>
      <c r="D2" s="4">
        <v>1</v>
      </c>
      <c r="E2" s="14"/>
      <c r="F2" s="13"/>
      <c r="G2" s="13"/>
    </row>
    <row r="3" spans="1:12" ht="12.75">
      <c r="A3" s="20">
        <v>2</v>
      </c>
      <c r="B3" s="21">
        <v>1</v>
      </c>
      <c r="C3" s="22"/>
      <c r="D3" s="2">
        <v>1</v>
      </c>
      <c r="E3" s="15">
        <v>7000</v>
      </c>
      <c r="F3" s="13"/>
      <c r="G3" s="53"/>
      <c r="H3" s="54"/>
      <c r="I3" s="55"/>
      <c r="J3" s="54"/>
      <c r="K3" s="54"/>
      <c r="L3" s="56"/>
    </row>
    <row r="4" spans="1:12" ht="12.75">
      <c r="A4" s="17">
        <v>3</v>
      </c>
      <c r="B4" s="21">
        <v>1</v>
      </c>
      <c r="C4" s="19"/>
      <c r="D4" s="4">
        <v>1</v>
      </c>
      <c r="E4" s="38"/>
      <c r="F4" s="13"/>
      <c r="G4" s="57"/>
      <c r="H4" s="52" t="s">
        <v>50</v>
      </c>
      <c r="I4" s="51"/>
      <c r="J4" s="51"/>
      <c r="K4" s="51"/>
      <c r="L4" s="58"/>
    </row>
    <row r="5" spans="1:12" ht="12.75">
      <c r="A5" s="20">
        <v>4</v>
      </c>
      <c r="B5" s="21">
        <v>3</v>
      </c>
      <c r="C5" s="41">
        <v>2</v>
      </c>
      <c r="D5" s="2">
        <v>1</v>
      </c>
      <c r="E5" s="15">
        <v>6600</v>
      </c>
      <c r="F5" s="13"/>
      <c r="G5" s="57"/>
      <c r="H5" s="51"/>
      <c r="I5" s="51"/>
      <c r="J5" s="51"/>
      <c r="K5" s="51"/>
      <c r="L5" s="58"/>
    </row>
    <row r="6" spans="1:12" ht="12.75">
      <c r="A6" s="20">
        <v>5</v>
      </c>
      <c r="B6" s="21"/>
      <c r="C6" s="23"/>
      <c r="D6" s="2"/>
      <c r="E6" s="15"/>
      <c r="F6" s="13"/>
      <c r="G6" s="57"/>
      <c r="H6" s="51"/>
      <c r="I6" s="51"/>
      <c r="J6" s="51"/>
      <c r="K6" s="51"/>
      <c r="L6" s="58"/>
    </row>
    <row r="7" spans="1:12" ht="12.75">
      <c r="A7" s="17">
        <v>6</v>
      </c>
      <c r="B7" s="24">
        <v>5</v>
      </c>
      <c r="C7" s="18"/>
      <c r="D7" s="4">
        <v>1</v>
      </c>
      <c r="E7" s="14">
        <v>6800</v>
      </c>
      <c r="F7" s="13"/>
      <c r="G7" s="57"/>
      <c r="H7" s="51"/>
      <c r="I7" s="51"/>
      <c r="J7" s="51"/>
      <c r="K7" s="51"/>
      <c r="L7" s="58"/>
    </row>
    <row r="8" spans="1:12" ht="12.75">
      <c r="A8" s="20">
        <v>7</v>
      </c>
      <c r="B8" s="21">
        <v>5</v>
      </c>
      <c r="C8" s="21">
        <v>4</v>
      </c>
      <c r="D8" s="2">
        <v>1</v>
      </c>
      <c r="E8" s="15">
        <v>7200</v>
      </c>
      <c r="F8" s="13"/>
      <c r="G8" s="57"/>
      <c r="H8" s="51"/>
      <c r="I8" s="51"/>
      <c r="J8" s="51"/>
      <c r="K8" s="51"/>
      <c r="L8" s="58"/>
    </row>
    <row r="9" spans="1:12" ht="12.75">
      <c r="A9" s="20">
        <v>8</v>
      </c>
      <c r="B9" s="21">
        <v>3</v>
      </c>
      <c r="C9" s="23">
        <v>2</v>
      </c>
      <c r="D9" s="2">
        <v>2</v>
      </c>
      <c r="E9" s="15">
        <v>8000</v>
      </c>
      <c r="F9" s="13"/>
      <c r="G9" s="57"/>
      <c r="H9" s="51"/>
      <c r="I9" s="51"/>
      <c r="J9" s="51"/>
      <c r="K9" s="51"/>
      <c r="L9" s="58"/>
    </row>
    <row r="10" spans="1:12" ht="12.75">
      <c r="A10" s="20">
        <v>9</v>
      </c>
      <c r="B10" s="21">
        <v>3</v>
      </c>
      <c r="C10" s="23"/>
      <c r="D10" s="2">
        <v>2</v>
      </c>
      <c r="E10" s="15">
        <v>8300</v>
      </c>
      <c r="F10" s="13"/>
      <c r="G10" s="57"/>
      <c r="H10" s="51"/>
      <c r="I10" s="51"/>
      <c r="J10" s="51"/>
      <c r="K10" s="51"/>
      <c r="L10" s="58"/>
    </row>
    <row r="11" spans="1:12" ht="13.5" thickBot="1">
      <c r="A11" s="25">
        <v>10</v>
      </c>
      <c r="B11" s="26">
        <v>5</v>
      </c>
      <c r="C11" s="26">
        <v>8</v>
      </c>
      <c r="D11" s="3">
        <v>2</v>
      </c>
      <c r="E11" s="16">
        <v>8900</v>
      </c>
      <c r="F11" s="13"/>
      <c r="G11" s="57"/>
      <c r="H11" s="51"/>
      <c r="I11" s="51"/>
      <c r="J11" s="51"/>
      <c r="K11" s="51"/>
      <c r="L11" s="58"/>
    </row>
    <row r="12" spans="6:12" ht="12.75">
      <c r="F12" s="13"/>
      <c r="G12" s="57"/>
      <c r="H12" s="51"/>
      <c r="I12" s="51"/>
      <c r="J12" s="51"/>
      <c r="K12" s="51"/>
      <c r="L12" s="58"/>
    </row>
    <row r="13" spans="6:12" ht="12.75">
      <c r="F13" s="13"/>
      <c r="G13" s="57"/>
      <c r="H13" s="51"/>
      <c r="I13" s="51"/>
      <c r="J13" s="51"/>
      <c r="K13" s="51"/>
      <c r="L13" s="58"/>
    </row>
    <row r="14" spans="6:12" ht="12.75">
      <c r="F14" s="13"/>
      <c r="G14" s="57"/>
      <c r="H14" s="51"/>
      <c r="I14" s="51"/>
      <c r="J14" s="51"/>
      <c r="K14" s="51"/>
      <c r="L14" s="58"/>
    </row>
    <row r="15" spans="6:12" ht="12.75">
      <c r="F15" s="13"/>
      <c r="G15" s="57"/>
      <c r="H15" s="51"/>
      <c r="I15" s="51"/>
      <c r="J15" s="51"/>
      <c r="K15" s="51"/>
      <c r="L15" s="58"/>
    </row>
    <row r="16" spans="7:12" ht="12.75">
      <c r="G16" s="57"/>
      <c r="H16" s="51"/>
      <c r="I16" s="51"/>
      <c r="J16" s="51"/>
      <c r="K16" s="51"/>
      <c r="L16" s="58"/>
    </row>
    <row r="17" spans="1:12" ht="13.5" thickBot="1">
      <c r="A17" s="49"/>
      <c r="B17" s="23"/>
      <c r="C17" s="23"/>
      <c r="D17" s="1"/>
      <c r="E17" s="23"/>
      <c r="G17" s="59"/>
      <c r="H17" s="60"/>
      <c r="I17" s="60"/>
      <c r="J17" s="60"/>
      <c r="K17" s="60"/>
      <c r="L17" s="61"/>
    </row>
    <row r="18" spans="1:12" ht="12.75">
      <c r="A18" s="49"/>
      <c r="B18" s="49"/>
      <c r="C18" s="13"/>
      <c r="D18" s="12"/>
      <c r="E18" s="49"/>
      <c r="G18" s="39"/>
      <c r="H18" s="39"/>
      <c r="I18" s="39"/>
      <c r="J18" s="39"/>
      <c r="K18" s="39"/>
      <c r="L18" s="39"/>
    </row>
    <row r="19" spans="1:12" ht="12.75">
      <c r="A19" s="45"/>
      <c r="G19" s="39"/>
      <c r="H19" s="39"/>
      <c r="I19" s="39"/>
      <c r="J19" s="39"/>
      <c r="K19" s="39"/>
      <c r="L19" s="39"/>
    </row>
    <row r="20" spans="7:12" ht="12.75">
      <c r="G20" s="39"/>
      <c r="H20" s="39"/>
      <c r="I20" s="39"/>
      <c r="J20" s="39"/>
      <c r="K20" s="39"/>
      <c r="L20" s="39"/>
    </row>
    <row r="21" spans="1:12" ht="15.75">
      <c r="A21" s="43"/>
      <c r="G21" s="39"/>
      <c r="H21" s="39"/>
      <c r="I21" s="39"/>
      <c r="J21" s="62"/>
      <c r="K21" s="62"/>
      <c r="L21" s="39"/>
    </row>
    <row r="22" spans="7:12" ht="12.75">
      <c r="G22" s="39"/>
      <c r="H22" s="39"/>
      <c r="I22" s="39"/>
      <c r="J22" s="39"/>
      <c r="K22" s="39"/>
      <c r="L22" s="39"/>
    </row>
    <row r="27" spans="1:8" ht="12.75">
      <c r="A27" s="50"/>
      <c r="B27" s="50"/>
      <c r="C27" s="50"/>
      <c r="D27" s="39"/>
      <c r="E27" s="39"/>
      <c r="F27" s="39"/>
      <c r="G27" s="39"/>
      <c r="H27" s="39"/>
    </row>
    <row r="28" spans="1:8" ht="12.75">
      <c r="A28" s="50"/>
      <c r="B28" s="50"/>
      <c r="C28" s="50"/>
      <c r="D28" s="39"/>
      <c r="E28" s="39"/>
      <c r="F28" s="39"/>
      <c r="G28" s="39"/>
      <c r="H28" s="39"/>
    </row>
    <row r="29" spans="1:12" ht="12.75">
      <c r="A29" s="50"/>
      <c r="B29" s="50"/>
      <c r="C29" s="50"/>
      <c r="D29" s="39"/>
      <c r="E29" s="39"/>
      <c r="F29" s="39"/>
      <c r="G29" s="39"/>
      <c r="H29" s="39"/>
      <c r="L29" s="13"/>
    </row>
    <row r="30" spans="1:8" ht="12.75">
      <c r="A30" s="50"/>
      <c r="B30" s="50"/>
      <c r="C30" s="50"/>
      <c r="D30" s="39"/>
      <c r="E30" s="39"/>
      <c r="F30" s="39"/>
      <c r="G30" s="39"/>
      <c r="H30" s="39"/>
    </row>
    <row r="31" spans="1:8" ht="12.75">
      <c r="A31" s="50"/>
      <c r="B31" s="50"/>
      <c r="C31" s="50"/>
      <c r="D31" s="39"/>
      <c r="E31" s="39"/>
      <c r="F31" s="39"/>
      <c r="G31" s="39"/>
      <c r="H31" s="39"/>
    </row>
    <row r="32" spans="1:8" ht="12.75">
      <c r="A32" s="50"/>
      <c r="B32" s="50"/>
      <c r="C32" s="50"/>
      <c r="D32" s="39"/>
      <c r="E32" s="39"/>
      <c r="F32" s="39"/>
      <c r="G32" s="39"/>
      <c r="H32" s="39"/>
    </row>
    <row r="33" spans="1:8" ht="12.75">
      <c r="A33" s="50"/>
      <c r="B33" s="50"/>
      <c r="C33" s="50"/>
      <c r="D33" s="39"/>
      <c r="E33" s="39"/>
      <c r="F33" s="39"/>
      <c r="G33" s="39"/>
      <c r="H33" s="39"/>
    </row>
    <row r="34" spans="1:8" ht="12.75">
      <c r="A34" s="50"/>
      <c r="B34" s="50"/>
      <c r="C34" s="50"/>
      <c r="D34" s="39"/>
      <c r="E34" s="39"/>
      <c r="F34" s="39"/>
      <c r="G34" s="39"/>
      <c r="H34" s="39"/>
    </row>
    <row r="35" spans="1:8" ht="12.75">
      <c r="A35" s="50"/>
      <c r="B35" s="50"/>
      <c r="C35" s="50"/>
      <c r="D35" s="39"/>
      <c r="E35" s="39"/>
      <c r="F35" s="39"/>
      <c r="G35" s="39"/>
      <c r="H35" s="39"/>
    </row>
    <row r="36" spans="1:8" ht="12.75">
      <c r="A36" s="50"/>
      <c r="B36" s="50"/>
      <c r="C36" s="50"/>
      <c r="D36" s="39"/>
      <c r="E36" s="39"/>
      <c r="F36" s="39"/>
      <c r="G36" s="39"/>
      <c r="H36" s="39"/>
    </row>
    <row r="37" spans="4:8" ht="12.75">
      <c r="D37" s="13"/>
      <c r="E37" s="13"/>
      <c r="F37" s="13"/>
      <c r="G37" s="13"/>
      <c r="H37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120" verticalDpi="120" orientation="landscape" paperSize="9" r:id="rId2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15"/>
  <sheetViews>
    <sheetView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9.5" style="0" bestFit="1" customWidth="1"/>
    <col min="2" max="2" width="10.33203125" style="0" customWidth="1"/>
    <col min="3" max="3" width="10.66015625" style="0" bestFit="1" customWidth="1"/>
    <col min="4" max="5" width="9.5" style="0" bestFit="1" customWidth="1"/>
    <col min="6" max="6" width="10" style="0" bestFit="1" customWidth="1"/>
    <col min="7" max="7" width="10" style="0" customWidth="1"/>
    <col min="8" max="8" width="10.66015625" style="0" customWidth="1"/>
    <col min="9" max="14" width="10.66015625" style="0" bestFit="1" customWidth="1"/>
    <col min="15" max="17" width="10.83203125" style="0" bestFit="1" customWidth="1"/>
    <col min="18" max="20" width="10.16015625" style="0" bestFit="1" customWidth="1"/>
  </cols>
  <sheetData>
    <row r="1" ht="15.75">
      <c r="A1" s="48"/>
    </row>
    <row r="2" spans="14:17" ht="12.75">
      <c r="N2" s="12"/>
      <c r="O2" s="12"/>
      <c r="P2" s="13"/>
      <c r="Q2" s="13"/>
    </row>
    <row r="3" spans="1:17" ht="12.75">
      <c r="A3" s="39"/>
      <c r="B3" s="12"/>
      <c r="C3" s="12"/>
      <c r="D3" s="12"/>
      <c r="E3" s="12"/>
      <c r="F3" s="12"/>
      <c r="J3" s="40"/>
      <c r="N3" s="12"/>
      <c r="O3" s="12"/>
      <c r="P3" s="12"/>
      <c r="Q3" s="7"/>
    </row>
    <row r="4" spans="1:17" ht="12.75">
      <c r="A4" s="39"/>
      <c r="B4" s="49"/>
      <c r="C4" s="19"/>
      <c r="D4" s="19"/>
      <c r="E4" s="12"/>
      <c r="F4" s="19"/>
      <c r="J4" s="40"/>
      <c r="N4" s="12"/>
      <c r="O4" s="12"/>
      <c r="P4" s="12"/>
      <c r="Q4" s="7"/>
    </row>
    <row r="5" spans="1:17" ht="12.75">
      <c r="A5" s="39"/>
      <c r="B5" s="49"/>
      <c r="C5" s="49"/>
      <c r="D5" s="19"/>
      <c r="E5" s="12"/>
      <c r="F5" s="49"/>
      <c r="J5" s="40"/>
      <c r="N5" s="12"/>
      <c r="O5" s="12"/>
      <c r="P5" s="12"/>
      <c r="Q5" s="7"/>
    </row>
    <row r="6" spans="1:17" ht="12.75">
      <c r="A6" s="39"/>
      <c r="B6" s="49"/>
      <c r="C6" s="49"/>
      <c r="D6" s="19"/>
      <c r="E6" s="12"/>
      <c r="F6" s="39"/>
      <c r="J6" s="40"/>
      <c r="N6" s="1"/>
      <c r="O6" s="1"/>
      <c r="P6" s="1"/>
      <c r="Q6" s="1"/>
    </row>
    <row r="7" spans="1:17" ht="12.75">
      <c r="A7" s="39"/>
      <c r="B7" s="49"/>
      <c r="C7" s="49"/>
      <c r="D7" s="19"/>
      <c r="E7" s="12"/>
      <c r="F7" s="49"/>
      <c r="J7" s="40"/>
      <c r="N7" s="1"/>
      <c r="O7" s="1"/>
      <c r="P7" s="1"/>
      <c r="Q7" s="1"/>
    </row>
    <row r="8" spans="1:17" ht="12.75">
      <c r="A8" s="39"/>
      <c r="B8" s="49"/>
      <c r="C8" s="49"/>
      <c r="D8" s="49"/>
      <c r="E8" s="12"/>
      <c r="F8" s="49"/>
      <c r="N8" s="1"/>
      <c r="O8" s="1"/>
      <c r="P8" s="1"/>
      <c r="Q8" s="1"/>
    </row>
    <row r="9" spans="1:17" ht="12.75">
      <c r="A9" s="39"/>
      <c r="B9" s="49"/>
      <c r="C9" s="49"/>
      <c r="D9" s="19"/>
      <c r="E9" s="12"/>
      <c r="F9" s="19"/>
      <c r="I9" t="s">
        <v>4</v>
      </c>
      <c r="N9" s="1"/>
      <c r="O9" s="1"/>
      <c r="P9" s="1"/>
      <c r="Q9" s="1"/>
    </row>
    <row r="10" spans="1:17" ht="12.75">
      <c r="A10" s="39"/>
      <c r="B10" s="49"/>
      <c r="C10" s="49"/>
      <c r="D10" s="49"/>
      <c r="E10" s="12"/>
      <c r="F10" s="49"/>
      <c r="N10" s="1"/>
      <c r="O10" s="1"/>
      <c r="P10" s="1"/>
      <c r="Q10" s="1"/>
    </row>
    <row r="11" spans="1:17" ht="12.75">
      <c r="A11" s="39"/>
      <c r="B11" s="49"/>
      <c r="C11" s="49"/>
      <c r="D11" s="49"/>
      <c r="E11" s="12"/>
      <c r="F11" s="49"/>
      <c r="N11" s="1"/>
      <c r="O11" s="1"/>
      <c r="P11" s="1"/>
      <c r="Q11" s="1"/>
    </row>
    <row r="12" spans="1:17" ht="12.75">
      <c r="A12" s="39"/>
      <c r="B12" s="49"/>
      <c r="C12" s="49"/>
      <c r="D12" s="49"/>
      <c r="E12" s="12"/>
      <c r="F12" s="49"/>
      <c r="J12" t="s">
        <v>6</v>
      </c>
      <c r="N12" s="1"/>
      <c r="O12" s="1"/>
      <c r="P12" s="1"/>
      <c r="Q12" s="1"/>
    </row>
    <row r="13" spans="1:6" ht="12.75">
      <c r="A13" s="39"/>
      <c r="B13" s="49"/>
      <c r="C13" s="49"/>
      <c r="D13" s="49"/>
      <c r="E13" s="12"/>
      <c r="F13" s="49"/>
    </row>
    <row r="14" spans="1:14" ht="15.75">
      <c r="A14" s="39"/>
      <c r="B14" s="39"/>
      <c r="C14" s="39"/>
      <c r="D14" s="39"/>
      <c r="E14" s="39"/>
      <c r="F14" s="39"/>
      <c r="I14" s="5" t="s">
        <v>44</v>
      </c>
      <c r="J14" s="8"/>
      <c r="K14" s="6">
        <f>Andmed!I1</f>
        <v>0.25</v>
      </c>
      <c r="L14" s="10" t="s">
        <v>7</v>
      </c>
      <c r="M14" s="42" t="s">
        <v>45</v>
      </c>
      <c r="N14" s="32">
        <f>IF(OR(K14&lt;0,K14&gt;1),"???",(1-K14)/K14)</f>
        <v>3</v>
      </c>
    </row>
    <row r="15" spans="1:14" ht="12.75">
      <c r="A15" s="39"/>
      <c r="B15" s="39"/>
      <c r="C15" s="39"/>
      <c r="D15" s="39"/>
      <c r="E15" s="39"/>
      <c r="F15" s="39"/>
      <c r="N15" s="32"/>
    </row>
  </sheetData>
  <sheetProtection/>
  <printOptions/>
  <pageMargins left="0.51" right="0.55" top="0.66" bottom="0.71" header="0.5118110236220472" footer="0.39"/>
  <pageSetup horizontalDpi="300" verticalDpi="300" orientation="landscape" paperSize="9" r:id="rId6"/>
  <headerFooter alignWithMargins="0">
    <oddFooter>&amp;C&amp;A&amp;RPage &amp;P</oddFooter>
  </headerFooter>
  <drawing r:id="rId5"/>
  <legacyDrawing r:id="rId4"/>
  <oleObjects>
    <oleObject progId="Equation.3" shapeId="1280042" r:id="rId1"/>
    <oleObject progId="Equation.3" shapeId="1368579" r:id="rId2"/>
    <oleObject progId="Equation.3" shapeId="138008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Q14"/>
  <sheetViews>
    <sheetView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9.33203125" style="39" customWidth="1"/>
    <col min="2" max="2" width="10.33203125" style="39" customWidth="1"/>
    <col min="3" max="3" width="10.33203125" style="39" bestFit="1" customWidth="1"/>
    <col min="4" max="5" width="9.33203125" style="39" customWidth="1"/>
    <col min="6" max="6" width="10" style="39" bestFit="1" customWidth="1"/>
    <col min="7" max="7" width="10" style="39" customWidth="1"/>
    <col min="8" max="8" width="10.66015625" style="0" customWidth="1"/>
  </cols>
  <sheetData>
    <row r="1" ht="15.75">
      <c r="A1" s="63"/>
    </row>
    <row r="2" spans="13:17" ht="12.75">
      <c r="M2" s="12"/>
      <c r="N2" s="12"/>
      <c r="O2" s="12"/>
      <c r="P2" s="13"/>
      <c r="Q2" s="13"/>
    </row>
    <row r="3" spans="2:17" ht="12.75">
      <c r="B3" s="12"/>
      <c r="C3" s="12"/>
      <c r="D3" s="12"/>
      <c r="E3" s="12"/>
      <c r="F3" s="12"/>
      <c r="M3" s="12"/>
      <c r="N3" s="12"/>
      <c r="O3" s="12"/>
      <c r="P3" s="12"/>
      <c r="Q3" s="7"/>
    </row>
    <row r="4" spans="2:17" ht="12.75">
      <c r="B4" s="49"/>
      <c r="C4" s="49"/>
      <c r="D4" s="19"/>
      <c r="E4" s="12"/>
      <c r="F4" s="49"/>
      <c r="M4" s="12"/>
      <c r="N4" s="12"/>
      <c r="O4" s="12"/>
      <c r="P4" s="12"/>
      <c r="Q4" s="7"/>
    </row>
    <row r="5" spans="2:17" ht="12.75">
      <c r="B5" s="49"/>
      <c r="C5" s="49"/>
      <c r="D5" s="19"/>
      <c r="E5" s="12"/>
      <c r="F5" s="49"/>
      <c r="M5" s="12"/>
      <c r="N5" s="12"/>
      <c r="O5" s="12"/>
      <c r="P5" s="12"/>
      <c r="Q5" s="7"/>
    </row>
    <row r="6" spans="2:17" ht="12.75">
      <c r="B6" s="49"/>
      <c r="C6" s="49"/>
      <c r="D6" s="19"/>
      <c r="E6" s="12"/>
      <c r="F6" s="19"/>
      <c r="M6" s="1"/>
      <c r="N6" s="1"/>
      <c r="O6" s="1"/>
      <c r="P6" s="1"/>
      <c r="Q6" s="1"/>
    </row>
    <row r="7" spans="2:17" ht="12.75">
      <c r="B7" s="49"/>
      <c r="C7" s="49"/>
      <c r="D7" s="49"/>
      <c r="E7" s="12"/>
      <c r="F7" s="49"/>
      <c r="M7" s="1"/>
      <c r="N7" s="1"/>
      <c r="O7" s="1"/>
      <c r="P7" s="1"/>
      <c r="Q7" s="1"/>
    </row>
    <row r="8" spans="2:17" ht="12.75">
      <c r="B8" s="49"/>
      <c r="C8" s="49"/>
      <c r="D8" s="49"/>
      <c r="E8" s="12"/>
      <c r="F8" s="49"/>
      <c r="M8" s="1"/>
      <c r="N8" s="1"/>
      <c r="O8" s="1"/>
      <c r="P8" s="1"/>
      <c r="Q8" s="1"/>
    </row>
    <row r="9" spans="2:17" ht="12.75">
      <c r="B9" s="49"/>
      <c r="C9" s="49"/>
      <c r="D9" s="49"/>
      <c r="E9" s="12"/>
      <c r="F9" s="49"/>
      <c r="I9" t="s">
        <v>4</v>
      </c>
      <c r="M9" s="1"/>
      <c r="N9" s="23"/>
      <c r="O9" s="1"/>
      <c r="P9" s="1"/>
      <c r="Q9" s="1"/>
    </row>
    <row r="10" spans="2:17" ht="12.75">
      <c r="B10" s="49"/>
      <c r="C10" s="49"/>
      <c r="D10" s="49"/>
      <c r="E10" s="12"/>
      <c r="F10" s="49"/>
      <c r="M10" s="1"/>
      <c r="N10" s="23"/>
      <c r="O10" s="1"/>
      <c r="P10" s="1"/>
      <c r="Q10" s="1"/>
    </row>
    <row r="11" spans="13:17" ht="12.75">
      <c r="M11" s="1"/>
      <c r="N11" s="23"/>
      <c r="O11" s="1"/>
      <c r="P11" s="1"/>
      <c r="Q11" s="1"/>
    </row>
    <row r="12" spans="10:17" ht="12.75">
      <c r="J12" t="s">
        <v>6</v>
      </c>
      <c r="L12" t="s">
        <v>47</v>
      </c>
      <c r="M12" s="1"/>
      <c r="N12" s="23"/>
      <c r="O12" s="1"/>
      <c r="P12" s="1"/>
      <c r="Q12" s="1"/>
    </row>
    <row r="13" ht="12.75">
      <c r="N13" t="s">
        <v>48</v>
      </c>
    </row>
    <row r="14" spans="9:14" ht="15.75">
      <c r="I14" s="5" t="s">
        <v>44</v>
      </c>
      <c r="J14" s="8"/>
      <c r="K14" s="6">
        <f>Andmed!I1</f>
        <v>0.25</v>
      </c>
      <c r="L14" s="10" t="s">
        <v>7</v>
      </c>
      <c r="M14" s="42" t="s">
        <v>45</v>
      </c>
      <c r="N14" s="11">
        <f>IF(OR(K14&lt;0,K14&gt;1),"???",(1-K14)/K14)</f>
        <v>3</v>
      </c>
    </row>
  </sheetData>
  <sheetProtection/>
  <printOptions/>
  <pageMargins left="0.75" right="0.75" top="0.75" bottom="0.81" header="0.5" footer="0.43"/>
  <pageSetup horizontalDpi="300" verticalDpi="300" orientation="landscape" paperSize="9" r:id="rId5"/>
  <headerFooter alignWithMargins="0">
    <oddFooter>&amp;C&amp;A&amp;RPage &amp;P</oddFooter>
  </headerFooter>
  <drawing r:id="rId4"/>
  <legacyDrawing r:id="rId3"/>
  <oleObjects>
    <oleObject progId="Equation.3" shapeId="1105308" r:id="rId1"/>
    <oleObject progId="Equation.3" shapeId="110531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13"/>
  <sheetViews>
    <sheetView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5" width="9.33203125" style="39" customWidth="1"/>
    <col min="6" max="6" width="10" style="39" bestFit="1" customWidth="1"/>
    <col min="7" max="7" width="9.33203125" style="39" customWidth="1"/>
  </cols>
  <sheetData>
    <row r="1" ht="15.75">
      <c r="A1" s="63"/>
    </row>
    <row r="3" spans="2:9" ht="12.75">
      <c r="B3" s="12"/>
      <c r="C3" s="12"/>
      <c r="D3" s="12"/>
      <c r="E3" s="12"/>
      <c r="F3" s="12"/>
      <c r="I3" s="40"/>
    </row>
    <row r="4" spans="2:9" ht="12.75">
      <c r="B4" s="49"/>
      <c r="C4" s="49"/>
      <c r="D4" s="19"/>
      <c r="E4" s="12"/>
      <c r="F4" s="49"/>
      <c r="I4" s="40"/>
    </row>
    <row r="5" spans="2:9" ht="12.75">
      <c r="B5" s="49"/>
      <c r="C5" s="49"/>
      <c r="D5" s="19"/>
      <c r="E5" s="12"/>
      <c r="F5" s="49"/>
      <c r="I5" s="40"/>
    </row>
    <row r="6" spans="2:9" ht="12.75">
      <c r="B6" s="49"/>
      <c r="C6" s="49"/>
      <c r="D6" s="19"/>
      <c r="E6" s="12"/>
      <c r="F6" s="19"/>
      <c r="I6" s="40"/>
    </row>
    <row r="7" spans="2:9" ht="12.75">
      <c r="B7" s="49"/>
      <c r="C7" s="49"/>
      <c r="D7" s="49"/>
      <c r="E7" s="12"/>
      <c r="F7" s="49"/>
      <c r="I7" s="40"/>
    </row>
    <row r="8" spans="2:9" ht="12.75">
      <c r="B8" s="49"/>
      <c r="C8" s="49"/>
      <c r="D8" s="49"/>
      <c r="E8" s="12"/>
      <c r="F8" s="49"/>
      <c r="I8" t="s">
        <v>4</v>
      </c>
    </row>
    <row r="9" spans="2:6" ht="12.75">
      <c r="B9" s="49"/>
      <c r="C9" s="49"/>
      <c r="D9" s="49"/>
      <c r="E9" s="12"/>
      <c r="F9" s="49"/>
    </row>
    <row r="10" spans="2:6" ht="12.75">
      <c r="B10" s="49"/>
      <c r="C10" s="49"/>
      <c r="D10" s="49"/>
      <c r="E10" s="12"/>
      <c r="F10" s="49"/>
    </row>
    <row r="11" ht="12.75">
      <c r="J11" t="s">
        <v>6</v>
      </c>
    </row>
    <row r="12" ht="12.75"/>
    <row r="13" spans="9:14" ht="15.75">
      <c r="I13" s="5" t="s">
        <v>44</v>
      </c>
      <c r="J13" s="8"/>
      <c r="K13" s="6">
        <f>Andmed!I1</f>
        <v>0.25</v>
      </c>
      <c r="L13" s="10" t="s">
        <v>7</v>
      </c>
      <c r="M13" s="42" t="s">
        <v>45</v>
      </c>
      <c r="N13" s="11">
        <f>IF(OR(K13&lt;0,K13&gt;1),"???",(4-K13)/K13)</f>
        <v>15</v>
      </c>
    </row>
  </sheetData>
  <sheetProtection/>
  <printOptions/>
  <pageMargins left="0.75" right="0.75" top="1" bottom="1" header="0.5" footer="0.5"/>
  <pageSetup horizontalDpi="300" verticalDpi="300" orientation="landscape" paperSize="9" r:id="rId5"/>
  <headerFooter alignWithMargins="0">
    <oddFooter>&amp;C&amp;A&amp;RPage &amp;P</oddFooter>
  </headerFooter>
  <drawing r:id="rId4"/>
  <legacyDrawing r:id="rId3"/>
  <oleObjects>
    <oleObject progId="Equation.3" shapeId="1188028" r:id="rId1"/>
    <oleObject progId="Equation.3" shapeId="118969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13"/>
  <sheetViews>
    <sheetView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5" width="9.33203125" style="39" customWidth="1"/>
  </cols>
  <sheetData>
    <row r="1" ht="15.75">
      <c r="A1" s="63"/>
    </row>
    <row r="3" spans="2:4" ht="12.75">
      <c r="B3" s="12"/>
      <c r="C3" s="12"/>
      <c r="D3" s="12"/>
    </row>
    <row r="4" spans="2:4" ht="12.75">
      <c r="B4" s="49"/>
      <c r="C4" s="19"/>
      <c r="D4" s="19"/>
    </row>
    <row r="5" spans="2:4" ht="12.75">
      <c r="B5" s="49"/>
      <c r="C5" s="49"/>
      <c r="D5" s="19"/>
    </row>
    <row r="6" spans="2:4" ht="12.75">
      <c r="B6" s="49"/>
      <c r="C6" s="49"/>
      <c r="D6" s="19"/>
    </row>
    <row r="7" spans="2:4" ht="12.75">
      <c r="B7" s="49"/>
      <c r="C7" s="49"/>
      <c r="D7" s="19"/>
    </row>
    <row r="8" spans="2:4" ht="12.75">
      <c r="B8" s="49"/>
      <c r="C8" s="49"/>
      <c r="D8" s="49"/>
    </row>
    <row r="9" spans="2:4" ht="12.75">
      <c r="B9" s="49"/>
      <c r="C9" s="49"/>
      <c r="D9" s="19"/>
    </row>
    <row r="10" spans="2:4" ht="12.75">
      <c r="B10" s="49"/>
      <c r="C10" s="49"/>
      <c r="D10" s="49"/>
    </row>
    <row r="11" spans="2:4" ht="12.75">
      <c r="B11" s="49"/>
      <c r="C11" s="49"/>
      <c r="D11" s="49"/>
    </row>
    <row r="12" spans="2:4" ht="12.75">
      <c r="B12" s="49"/>
      <c r="C12" s="49"/>
      <c r="D12" s="49"/>
    </row>
    <row r="13" spans="2:4" ht="12.75">
      <c r="B13" s="49"/>
      <c r="C13" s="49"/>
      <c r="D13" s="49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Tanel  Kaart</dc:creator>
  <cp:keywords/>
  <dc:description/>
  <cp:lastModifiedBy> Bubu</cp:lastModifiedBy>
  <cp:lastPrinted>2001-10-21T22:37:30Z</cp:lastPrinted>
  <dcterms:created xsi:type="dcterms:W3CDTF">1999-09-23T10:48:11Z</dcterms:created>
  <dcterms:modified xsi:type="dcterms:W3CDTF">2011-04-27T08:45:37Z</dcterms:modified>
  <cp:category/>
  <cp:version/>
  <cp:contentType/>
  <cp:contentStatus/>
</cp:coreProperties>
</file>